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R:\_(籠浦)\庶務\invoice 制度\☆インボイス対応請求書\市あて請求書\"/>
    </mc:Choice>
  </mc:AlternateContent>
  <xr:revisionPtr revIDLastSave="0" documentId="13_ncr:1_{037D7905-87DC-43CD-B840-8D2CD318C95F}" xr6:coauthVersionLast="36" xr6:coauthVersionMax="36" xr10:uidLastSave="{00000000-0000-0000-0000-000000000000}"/>
  <bookViews>
    <workbookView xWindow="0" yWindow="0" windowWidth="20490" windowHeight="7455" xr2:uid="{C8FC10BA-E929-4C5C-BD8E-55344F82223B}"/>
  </bookViews>
  <sheets>
    <sheet name="罫線あり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31" i="1" l="1"/>
  <c r="E32" i="1"/>
  <c r="L32" i="1"/>
  <c r="L31" i="1"/>
  <c r="E31" i="1"/>
  <c r="U21" i="1" l="1"/>
  <c r="U22" i="1"/>
  <c r="U23" i="1"/>
  <c r="U24" i="1"/>
  <c r="U25" i="1"/>
  <c r="U26" i="1"/>
  <c r="U27" i="1"/>
  <c r="U28" i="1"/>
  <c r="U19" i="1"/>
  <c r="U20" i="1"/>
  <c r="U29" i="1"/>
  <c r="U18" i="1"/>
  <c r="U30" i="1" l="1"/>
  <c r="U32" i="1" l="1"/>
  <c r="G8" i="1" s="1"/>
  <c r="E8" i="1" l="1"/>
  <c r="K8" i="1"/>
  <c r="D8" i="1"/>
  <c r="C8" i="1"/>
  <c r="H8" i="1"/>
  <c r="F8" i="1"/>
  <c r="J8" i="1"/>
  <c r="I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籠浦 雅恵</author>
  </authors>
  <commentList>
    <comment ref="I15" authorId="0" shapeId="0" xr:uid="{1974F16A-5E96-451C-AFE0-3B2416EF996D}">
      <text>
        <r>
          <rPr>
            <b/>
            <sz val="9"/>
            <color indexed="81"/>
            <rFont val="MS P ゴシック"/>
            <family val="3"/>
            <charset val="128"/>
          </rPr>
          <t>口座名義をお忘れなく記入してください。
（ゆうちょ、ゆうちょ以外もすべて）</t>
        </r>
      </text>
    </comment>
    <comment ref="E32" authorId="0" shapeId="0" xr:uid="{C8907BBD-F808-40F8-B9CB-DDC940592824}">
      <text>
        <r>
          <rPr>
            <b/>
            <sz val="9"/>
            <color indexed="81"/>
            <rFont val="MS P ゴシック"/>
            <family val="3"/>
            <charset val="128"/>
          </rPr>
          <t>税込み額</t>
        </r>
      </text>
    </comment>
    <comment ref="N32" authorId="0" shapeId="0" xr:uid="{53B34B11-C829-47EB-B995-0F950A697599}">
      <text>
        <r>
          <rPr>
            <b/>
            <sz val="9"/>
            <color indexed="81"/>
            <rFont val="MS P ゴシック"/>
            <family val="3"/>
            <charset val="128"/>
          </rPr>
          <t>税率別内訳の端数処理は、適宜調整してください。</t>
        </r>
      </text>
    </comment>
  </commentList>
</comments>
</file>

<file path=xl/sharedStrings.xml><?xml version="1.0" encoding="utf-8"?>
<sst xmlns="http://schemas.openxmlformats.org/spreadsheetml/2006/main" count="53" uniqueCount="46">
  <si>
    <t>請　　求　　書</t>
  </si>
  <si>
    <t>請求金額</t>
    <rPh sb="3" eb="4">
      <t>ガク</t>
    </rPh>
    <phoneticPr fontId="3"/>
  </si>
  <si>
    <t>億</t>
  </si>
  <si>
    <t>千</t>
  </si>
  <si>
    <t>百</t>
  </si>
  <si>
    <t>十</t>
  </si>
  <si>
    <t>万</t>
  </si>
  <si>
    <t>円</t>
  </si>
  <si>
    <t>納入月日</t>
  </si>
  <si>
    <t>数量</t>
    <rPh sb="0" eb="2">
      <t>スウリョウ</t>
    </rPh>
    <phoneticPr fontId="3"/>
  </si>
  <si>
    <t>合計</t>
    <rPh sb="0" eb="2">
      <t>ゴウケイ</t>
    </rPh>
    <phoneticPr fontId="3"/>
  </si>
  <si>
    <t>黒部市長　あて</t>
    <rPh sb="0" eb="2">
      <t>クロベ</t>
    </rPh>
    <rPh sb="2" eb="4">
      <t>シチョウ</t>
    </rPh>
    <phoneticPr fontId="3"/>
  </si>
  <si>
    <t>　　下記のとおり請求します。</t>
    <phoneticPr fontId="3"/>
  </si>
  <si>
    <t>氏　名</t>
    <rPh sb="0" eb="1">
      <t>シ</t>
    </rPh>
    <rPh sb="2" eb="3">
      <t>ナ</t>
    </rPh>
    <phoneticPr fontId="3"/>
  </si>
  <si>
    <t>住　所</t>
    <rPh sb="0" eb="1">
      <t>ジュウ</t>
    </rPh>
    <rPh sb="2" eb="3">
      <t>ショ</t>
    </rPh>
    <phoneticPr fontId="3"/>
  </si>
  <si>
    <t>法人名</t>
    <rPh sb="0" eb="2">
      <t>ホウジン</t>
    </rPh>
    <rPh sb="2" eb="3">
      <t>メイ</t>
    </rPh>
    <phoneticPr fontId="3"/>
  </si>
  <si>
    <t>(代表者名)</t>
    <rPh sb="1" eb="4">
      <t>ダイヒョウシャ</t>
    </rPh>
    <rPh sb="4" eb="5">
      <t>メイ</t>
    </rPh>
    <phoneticPr fontId="3"/>
  </si>
  <si>
    <r>
      <t>登録番号</t>
    </r>
    <r>
      <rPr>
        <b/>
        <sz val="14"/>
        <color theme="1"/>
        <rFont val="ＭＳ 明朝"/>
        <family val="1"/>
        <charset val="128"/>
      </rPr>
      <t>　</t>
    </r>
    <r>
      <rPr>
        <b/>
        <sz val="14"/>
        <color theme="1"/>
        <rFont val="Times New Roman"/>
        <family val="1"/>
      </rPr>
      <t>T0-0000-0000-0000</t>
    </r>
    <phoneticPr fontId="3"/>
  </si>
  <si>
    <r>
      <t xml:space="preserve">単価 </t>
    </r>
    <r>
      <rPr>
        <sz val="8"/>
        <color theme="1"/>
        <rFont val="ＭＳ 明朝"/>
        <family val="1"/>
        <charset val="128"/>
      </rPr>
      <t>(円）</t>
    </r>
    <rPh sb="0" eb="2">
      <t>タンカ</t>
    </rPh>
    <rPh sb="4" eb="5">
      <t>エン</t>
    </rPh>
    <phoneticPr fontId="3"/>
  </si>
  <si>
    <r>
      <t xml:space="preserve">金額 </t>
    </r>
    <r>
      <rPr>
        <sz val="8"/>
        <color theme="1"/>
        <rFont val="ＭＳ 明朝"/>
        <family val="1"/>
        <charset val="128"/>
      </rPr>
      <t>(円)</t>
    </r>
    <rPh sb="4" eb="5">
      <t>エン</t>
    </rPh>
    <phoneticPr fontId="3"/>
  </si>
  <si>
    <r>
      <t>品</t>
    </r>
    <r>
      <rPr>
        <sz val="11"/>
        <color theme="1"/>
        <rFont val="Times New Roman"/>
        <family val="1"/>
      </rPr>
      <t xml:space="preserve"> </t>
    </r>
    <r>
      <rPr>
        <sz val="11"/>
        <color theme="1"/>
        <rFont val="ＭＳ 明朝"/>
        <family val="1"/>
        <charset val="128"/>
      </rPr>
      <t>名</t>
    </r>
    <r>
      <rPr>
        <sz val="11"/>
        <color theme="1"/>
        <rFont val="Times New Roman"/>
        <family val="1"/>
      </rPr>
      <t xml:space="preserve"> </t>
    </r>
    <r>
      <rPr>
        <sz val="11"/>
        <color theme="1"/>
        <rFont val="ＭＳ 明朝"/>
        <family val="1"/>
        <charset val="128"/>
      </rPr>
      <t>規</t>
    </r>
    <r>
      <rPr>
        <sz val="11"/>
        <color theme="1"/>
        <rFont val="Times New Roman"/>
        <family val="1"/>
      </rPr>
      <t xml:space="preserve"> </t>
    </r>
    <r>
      <rPr>
        <sz val="11"/>
        <color theme="1"/>
        <rFont val="ＭＳ 明朝"/>
        <family val="1"/>
        <charset val="128"/>
      </rPr>
      <t>格</t>
    </r>
    <r>
      <rPr>
        <sz val="11"/>
        <color theme="1"/>
        <rFont val="Times New Roman"/>
        <family val="1"/>
      </rPr>
      <t xml:space="preserve"> </t>
    </r>
    <r>
      <rPr>
        <sz val="11"/>
        <color theme="1"/>
        <rFont val="ＭＳ 明朝"/>
        <family val="1"/>
        <charset val="128"/>
      </rPr>
      <t>等 　※は軽減税率適用</t>
    </r>
    <rPh sb="13" eb="15">
      <t>ケイゲン</t>
    </rPh>
    <rPh sb="15" eb="17">
      <t>ゼイリツ</t>
    </rPh>
    <rPh sb="17" eb="19">
      <t>テキヨウ</t>
    </rPh>
    <phoneticPr fontId="3"/>
  </si>
  <si>
    <t>８％対象</t>
  </si>
  <si>
    <t>10％対象</t>
  </si>
  <si>
    <t>検査・検収</t>
    <rPh sb="0" eb="2">
      <t>ケンサ</t>
    </rPh>
    <rPh sb="3" eb="5">
      <t>ケンシュウ</t>
    </rPh>
    <phoneticPr fontId="3"/>
  </si>
  <si>
    <t>小計</t>
    <rPh sb="0" eb="2">
      <t>ショウケイ</t>
    </rPh>
    <phoneticPr fontId="3"/>
  </si>
  <si>
    <t>消費税</t>
    <rPh sb="0" eb="3">
      <t>ショウヒゼイ</t>
    </rPh>
    <phoneticPr fontId="3"/>
  </si>
  <si>
    <t>下記の口座へ振込願います。</t>
    <rPh sb="0" eb="2">
      <t>カキ</t>
    </rPh>
    <rPh sb="3" eb="5">
      <t>コウザ</t>
    </rPh>
    <rPh sb="6" eb="8">
      <t>フリコミ</t>
    </rPh>
    <rPh sb="8" eb="9">
      <t>ネガ</t>
    </rPh>
    <phoneticPr fontId="3"/>
  </si>
  <si>
    <t>金融機関名</t>
    <rPh sb="0" eb="2">
      <t>キンユウ</t>
    </rPh>
    <rPh sb="2" eb="4">
      <t>キカン</t>
    </rPh>
    <rPh sb="4" eb="5">
      <t>メイ</t>
    </rPh>
    <phoneticPr fontId="3"/>
  </si>
  <si>
    <t>預金種目</t>
    <rPh sb="0" eb="2">
      <t>ヨキン</t>
    </rPh>
    <rPh sb="2" eb="4">
      <t>シュモク</t>
    </rPh>
    <phoneticPr fontId="3"/>
  </si>
  <si>
    <t>ゆうちょ銀行</t>
    <rPh sb="4" eb="6">
      <t>ギンコウ</t>
    </rPh>
    <phoneticPr fontId="3"/>
  </si>
  <si>
    <r>
      <rPr>
        <b/>
        <sz val="11"/>
        <color theme="1"/>
        <rFont val="ＭＳ 明朝"/>
        <family val="1"/>
        <charset val="128"/>
      </rPr>
      <t>口座名義</t>
    </r>
    <r>
      <rPr>
        <sz val="10"/>
        <color theme="1"/>
        <rFont val="ＭＳ 明朝"/>
        <family val="1"/>
        <charset val="128"/>
      </rPr>
      <t>（カタカナ記入）</t>
    </r>
    <rPh sb="0" eb="2">
      <t>コウザ</t>
    </rPh>
    <rPh sb="2" eb="4">
      <t>メイギ</t>
    </rPh>
    <rPh sb="9" eb="11">
      <t>キニュウ</t>
    </rPh>
    <phoneticPr fontId="3"/>
  </si>
  <si>
    <t>注2）振込先口座は通帳等をご確認のうえ、正確に記入してください。
注3）請求者名義の口座を記入してください。（請求者から口座名義人への委任状を添付した場合を除く。）</t>
    <rPh sb="0" eb="1">
      <t>チュウ</t>
    </rPh>
    <rPh sb="3" eb="6">
      <t>フリコミサキ</t>
    </rPh>
    <rPh sb="6" eb="8">
      <t>コウザ</t>
    </rPh>
    <rPh sb="9" eb="11">
      <t>ツウチョウ</t>
    </rPh>
    <rPh sb="11" eb="12">
      <t>トウ</t>
    </rPh>
    <rPh sb="14" eb="16">
      <t>カクニン</t>
    </rPh>
    <rPh sb="20" eb="22">
      <t>セイカク</t>
    </rPh>
    <rPh sb="23" eb="25">
      <t>キニュウ</t>
    </rPh>
    <rPh sb="33" eb="34">
      <t>チュウ</t>
    </rPh>
    <rPh sb="36" eb="39">
      <t>セイキュウシャ</t>
    </rPh>
    <rPh sb="39" eb="41">
      <t>メイギ</t>
    </rPh>
    <rPh sb="42" eb="44">
      <t>コウザ</t>
    </rPh>
    <rPh sb="45" eb="47">
      <t>キニュウ</t>
    </rPh>
    <rPh sb="55" eb="58">
      <t>セイキュウシャ</t>
    </rPh>
    <rPh sb="60" eb="62">
      <t>コウザ</t>
    </rPh>
    <rPh sb="62" eb="64">
      <t>メイギ</t>
    </rPh>
    <rPh sb="64" eb="65">
      <t>ニン</t>
    </rPh>
    <rPh sb="67" eb="70">
      <t>イニンジョウ</t>
    </rPh>
    <rPh sb="71" eb="73">
      <t>テンプ</t>
    </rPh>
    <rPh sb="75" eb="77">
      <t>バアイ</t>
    </rPh>
    <rPh sb="78" eb="79">
      <t>ノゾ</t>
    </rPh>
    <phoneticPr fontId="3"/>
  </si>
  <si>
    <t>支店名</t>
    <rPh sb="0" eb="3">
      <t>シテンメイ</t>
    </rPh>
    <phoneticPr fontId="3"/>
  </si>
  <si>
    <t>口座番号</t>
    <rPh sb="0" eb="2">
      <t>コウザ</t>
    </rPh>
    <rPh sb="2" eb="4">
      <t>バンゴウ</t>
    </rPh>
    <phoneticPr fontId="3"/>
  </si>
  <si>
    <t>円</t>
    <rPh sb="0" eb="1">
      <t>エン</t>
    </rPh>
    <phoneticPr fontId="3"/>
  </si>
  <si>
    <t>うち
　消費税</t>
    <rPh sb="4" eb="7">
      <t>ショウヒゼイ</t>
    </rPh>
    <phoneticPr fontId="3"/>
  </si>
  <si>
    <t>※</t>
    <phoneticPr fontId="3"/>
  </si>
  <si>
    <t>　〇〇〇</t>
    <phoneticPr fontId="3"/>
  </si>
  <si>
    <t>　□□□</t>
    <phoneticPr fontId="3"/>
  </si>
  <si>
    <t>記　号</t>
    <rPh sb="0" eb="1">
      <t>キ</t>
    </rPh>
    <rPh sb="2" eb="3">
      <t>ゴウ</t>
    </rPh>
    <phoneticPr fontId="3"/>
  </si>
  <si>
    <t>番　号</t>
    <rPh sb="0" eb="1">
      <t>バン</t>
    </rPh>
    <rPh sb="2" eb="3">
      <t>ゴウ</t>
    </rPh>
    <phoneticPr fontId="3"/>
  </si>
  <si>
    <t>２ 当座</t>
    <rPh sb="2" eb="4">
      <t>トウザ</t>
    </rPh>
    <phoneticPr fontId="3"/>
  </si>
  <si>
    <t>１ 普通</t>
    <rPh sb="2" eb="4">
      <t>フツウ</t>
    </rPh>
    <phoneticPr fontId="3"/>
  </si>
  <si>
    <t>税率別内訳</t>
    <rPh sb="0" eb="2">
      <t>ゼイリツ</t>
    </rPh>
    <rPh sb="2" eb="3">
      <t>ベツ</t>
    </rPh>
    <rPh sb="3" eb="5">
      <t>ウチワケ</t>
    </rPh>
    <phoneticPr fontId="3"/>
  </si>
  <si>
    <t>（課所名：</t>
    <rPh sb="1" eb="2">
      <t>カ</t>
    </rPh>
    <rPh sb="2" eb="3">
      <t>ショ</t>
    </rPh>
    <rPh sb="3" eb="4">
      <t>メイ</t>
    </rPh>
    <phoneticPr fontId="3"/>
  </si>
  <si>
    <t>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</si>
</sst>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[$-411]ggge&quot;年&quot;m&quot;月&quot;d&quot;日&quot;;@"/>
    <numFmt numFmtId="177" formatCode="#,##0_);[Red]\(#,##0\)"/>
    <numFmt numFmtId="178" formatCode="#,##0&quot;円&quot;\ "/>
    <numFmt numFmtId="179" formatCode="#,##0_ "/>
  </numFmts>
  <fonts count="38">
    <font>
      <sz val="11"/>
      <color theme="1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22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b/>
      <sz val="14"/>
      <color theme="1"/>
      <name val="Times New Roman"/>
      <family val="1"/>
    </font>
    <font>
      <sz val="9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11"/>
      <color rgb="FFFF0000"/>
      <name val="ＭＳ 明朝"/>
      <family val="1"/>
      <charset val="128"/>
    </font>
    <font>
      <sz val="9"/>
      <color theme="1"/>
      <name val="游ゴシック"/>
      <family val="2"/>
      <charset val="128"/>
      <scheme val="minor"/>
    </font>
    <font>
      <b/>
      <sz val="14"/>
      <color theme="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8"/>
      <color theme="1"/>
      <name val="Times New Roman"/>
      <family val="1"/>
    </font>
    <font>
      <sz val="10"/>
      <color theme="1"/>
      <name val="ＭＳ Ｐ明朝"/>
      <family val="1"/>
      <charset val="128"/>
    </font>
    <font>
      <sz val="11"/>
      <color theme="1"/>
      <name val="Times New Roman"/>
      <family val="1"/>
    </font>
    <font>
      <sz val="8"/>
      <color theme="1"/>
      <name val="ＭＳ 明朝"/>
      <family val="1"/>
      <charset val="128"/>
    </font>
    <font>
      <sz val="12"/>
      <color rgb="FFFF0000"/>
      <name val="ＭＳ Ｐゴシック"/>
      <family val="3"/>
      <charset val="128"/>
    </font>
    <font>
      <sz val="12"/>
      <color theme="1"/>
      <name val="游ゴシック"/>
      <family val="2"/>
      <charset val="128"/>
      <scheme val="minor"/>
    </font>
    <font>
      <b/>
      <sz val="12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游ゴシック"/>
      <family val="2"/>
      <charset val="128"/>
      <scheme val="minor"/>
    </font>
    <font>
      <sz val="13"/>
      <color rgb="FFFF0000"/>
      <name val="Times New Roman"/>
      <family val="1"/>
    </font>
    <font>
      <sz val="10"/>
      <color theme="1"/>
      <name val="ＭＳ 明朝"/>
      <family val="1"/>
      <charset val="128"/>
    </font>
    <font>
      <sz val="12"/>
      <name val="ＭＳ 明朝"/>
      <family val="1"/>
      <charset val="128"/>
    </font>
    <font>
      <sz val="9"/>
      <color theme="1"/>
      <name val="ＭＳ Ｐゴシック"/>
      <family val="3"/>
      <charset val="128"/>
    </font>
    <font>
      <sz val="10"/>
      <color theme="1"/>
      <name val="游ゴシック"/>
      <family val="3"/>
      <charset val="128"/>
      <scheme val="minor"/>
    </font>
    <font>
      <b/>
      <sz val="12"/>
      <name val="ＭＳ Ｐゴシック"/>
      <family val="3"/>
      <charset val="128"/>
    </font>
    <font>
      <sz val="11"/>
      <name val="游ゴシック"/>
      <family val="2"/>
      <charset val="128"/>
      <scheme val="minor"/>
    </font>
    <font>
      <sz val="9"/>
      <color theme="1"/>
      <name val="ＭＳ 明朝"/>
      <family val="1"/>
      <charset val="128"/>
    </font>
    <font>
      <sz val="11"/>
      <color theme="1"/>
      <name val="游ゴシック"/>
      <family val="3"/>
      <charset val="128"/>
      <scheme val="minor"/>
    </font>
    <font>
      <b/>
      <sz val="9"/>
      <color indexed="81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6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93">
    <xf numFmtId="0" fontId="0" fillId="0" borderId="0" xfId="0">
      <alignment vertical="center"/>
    </xf>
    <xf numFmtId="0" fontId="7" fillId="0" borderId="0" xfId="0" applyFont="1">
      <alignment vertical="center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7" fillId="0" borderId="0" xfId="0" applyFont="1" applyAlignment="1">
      <alignment horizontal="left" vertical="center" indent="15"/>
    </xf>
    <xf numFmtId="0" fontId="18" fillId="0" borderId="0" xfId="0" applyFont="1" applyAlignment="1">
      <alignment vertical="top"/>
    </xf>
    <xf numFmtId="0" fontId="18" fillId="0" borderId="0" xfId="0" applyFont="1">
      <alignment vertical="center"/>
    </xf>
    <xf numFmtId="0" fontId="7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1" fillId="0" borderId="17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19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right" vertical="center" wrapText="1"/>
    </xf>
    <xf numFmtId="0" fontId="7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right" vertical="center" wrapText="1"/>
    </xf>
    <xf numFmtId="0" fontId="29" fillId="0" borderId="0" xfId="0" applyFont="1" applyBorder="1" applyAlignment="1">
      <alignment vertical="center"/>
    </xf>
    <xf numFmtId="0" fontId="7" fillId="0" borderId="0" xfId="0" applyFont="1" applyBorder="1">
      <alignment vertical="center"/>
    </xf>
    <xf numFmtId="0" fontId="0" fillId="0" borderId="0" xfId="0" applyBorder="1">
      <alignment vertical="center"/>
    </xf>
    <xf numFmtId="0" fontId="5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distributed"/>
    </xf>
    <xf numFmtId="0" fontId="7" fillId="0" borderId="0" xfId="0" applyFont="1" applyBorder="1" applyAlignment="1"/>
    <xf numFmtId="0" fontId="29" fillId="0" borderId="1" xfId="0" applyFont="1" applyBorder="1" applyAlignment="1">
      <alignment vertical="top"/>
    </xf>
    <xf numFmtId="0" fontId="8" fillId="0" borderId="1" xfId="0" applyFont="1" applyBorder="1" applyAlignment="1">
      <alignment vertical="distributed"/>
    </xf>
    <xf numFmtId="0" fontId="7" fillId="0" borderId="1" xfId="0" applyFont="1" applyBorder="1" applyAlignment="1">
      <alignment vertical="center"/>
    </xf>
    <xf numFmtId="0" fontId="9" fillId="0" borderId="0" xfId="0" applyFont="1" applyAlignment="1">
      <alignment vertical="top"/>
    </xf>
    <xf numFmtId="0" fontId="6" fillId="0" borderId="0" xfId="0" applyFont="1" applyAlignment="1">
      <alignment horizontal="left" vertical="center"/>
    </xf>
    <xf numFmtId="0" fontId="0" fillId="0" borderId="17" xfId="0" applyBorder="1" applyAlignment="1">
      <alignment vertical="center"/>
    </xf>
    <xf numFmtId="178" fontId="26" fillId="0" borderId="27" xfId="0" applyNumberFormat="1" applyFont="1" applyBorder="1" applyAlignment="1">
      <alignment vertical="center"/>
    </xf>
    <xf numFmtId="0" fontId="7" fillId="0" borderId="0" xfId="0" applyFont="1" applyAlignment="1">
      <alignment vertical="top"/>
    </xf>
    <xf numFmtId="0" fontId="7" fillId="0" borderId="16" xfId="0" applyFont="1" applyBorder="1" applyAlignment="1">
      <alignment vertical="center"/>
    </xf>
    <xf numFmtId="178" fontId="26" fillId="0" borderId="26" xfId="0" applyNumberFormat="1" applyFont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0" xfId="0" applyBorder="1" applyAlignment="1">
      <alignment vertical="center"/>
    </xf>
    <xf numFmtId="0" fontId="7" fillId="0" borderId="20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7" fillId="0" borderId="15" xfId="0" applyFont="1" applyBorder="1" applyAlignment="1">
      <alignment horizontal="left" vertical="center"/>
    </xf>
    <xf numFmtId="0" fontId="7" fillId="0" borderId="19" xfId="0" applyFont="1" applyBorder="1" applyAlignment="1">
      <alignment horizontal="left" vertical="center"/>
    </xf>
    <xf numFmtId="0" fontId="32" fillId="0" borderId="39" xfId="0" applyFont="1" applyBorder="1">
      <alignment vertical="center"/>
    </xf>
    <xf numFmtId="0" fontId="25" fillId="0" borderId="20" xfId="0" applyFont="1" applyBorder="1" applyAlignment="1">
      <alignment vertical="center"/>
    </xf>
    <xf numFmtId="0" fontId="25" fillId="0" borderId="16" xfId="0" applyFont="1" applyBorder="1" applyAlignment="1">
      <alignment vertical="center"/>
    </xf>
    <xf numFmtId="0" fontId="27" fillId="0" borderId="36" xfId="0" applyFont="1" applyBorder="1">
      <alignment vertical="center"/>
    </xf>
    <xf numFmtId="0" fontId="0" fillId="0" borderId="37" xfId="0" applyBorder="1" applyAlignment="1">
      <alignment vertical="center"/>
    </xf>
    <xf numFmtId="0" fontId="0" fillId="0" borderId="40" xfId="0" applyBorder="1" applyAlignment="1">
      <alignment vertical="center"/>
    </xf>
    <xf numFmtId="178" fontId="26" fillId="0" borderId="0" xfId="0" applyNumberFormat="1" applyFont="1" applyBorder="1" applyAlignment="1">
      <alignment vertical="center"/>
    </xf>
    <xf numFmtId="0" fontId="7" fillId="0" borderId="45" xfId="0" applyFont="1" applyBorder="1" applyAlignment="1">
      <alignment vertical="center"/>
    </xf>
    <xf numFmtId="0" fontId="7" fillId="0" borderId="46" xfId="0" applyFont="1" applyBorder="1" applyAlignment="1">
      <alignment vertical="center"/>
    </xf>
    <xf numFmtId="0" fontId="7" fillId="0" borderId="47" xfId="0" applyFont="1" applyBorder="1" applyAlignment="1">
      <alignment vertical="center"/>
    </xf>
    <xf numFmtId="0" fontId="7" fillId="0" borderId="54" xfId="0" applyFont="1" applyBorder="1" applyAlignment="1">
      <alignment vertical="center"/>
    </xf>
    <xf numFmtId="0" fontId="7" fillId="0" borderId="55" xfId="0" applyFont="1" applyBorder="1" applyAlignment="1">
      <alignment vertical="center"/>
    </xf>
    <xf numFmtId="0" fontId="7" fillId="0" borderId="55" xfId="0" applyFont="1" applyBorder="1" applyAlignment="1">
      <alignment vertical="top"/>
    </xf>
    <xf numFmtId="0" fontId="7" fillId="0" borderId="56" xfId="0" applyFont="1" applyBorder="1" applyAlignment="1">
      <alignment vertical="center"/>
    </xf>
    <xf numFmtId="0" fontId="7" fillId="0" borderId="60" xfId="0" applyFont="1" applyBorder="1" applyAlignment="1">
      <alignment vertical="center"/>
    </xf>
    <xf numFmtId="0" fontId="7" fillId="0" borderId="46" xfId="0" applyFont="1" applyBorder="1" applyAlignment="1">
      <alignment vertical="top"/>
    </xf>
    <xf numFmtId="0" fontId="7" fillId="0" borderId="61" xfId="0" applyFont="1" applyBorder="1" applyAlignment="1">
      <alignment vertical="center"/>
    </xf>
    <xf numFmtId="0" fontId="36" fillId="0" borderId="17" xfId="0" applyFont="1" applyBorder="1" applyAlignment="1">
      <alignment horizontal="center" vertical="center"/>
    </xf>
    <xf numFmtId="0" fontId="36" fillId="0" borderId="31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vertical="center"/>
    </xf>
    <xf numFmtId="176" fontId="30" fillId="0" borderId="0" xfId="0" applyNumberFormat="1" applyFont="1" applyAlignment="1">
      <alignment horizontal="center" vertical="center" shrinkToFit="1"/>
    </xf>
    <xf numFmtId="0" fontId="30" fillId="0" borderId="0" xfId="0" applyFont="1" applyAlignment="1">
      <alignment horizontal="center" vertical="center" shrinkToFit="1"/>
    </xf>
    <xf numFmtId="0" fontId="7" fillId="2" borderId="7" xfId="0" applyFont="1" applyFill="1" applyBorder="1" applyAlignment="1">
      <alignment vertical="center"/>
    </xf>
    <xf numFmtId="0" fontId="0" fillId="2" borderId="28" xfId="0" applyFill="1" applyBorder="1" applyAlignment="1">
      <alignment vertical="center"/>
    </xf>
    <xf numFmtId="0" fontId="0" fillId="2" borderId="38" xfId="0" applyFill="1" applyBorder="1" applyAlignment="1">
      <alignment vertical="center"/>
    </xf>
    <xf numFmtId="0" fontId="35" fillId="0" borderId="42" xfId="0" applyFont="1" applyBorder="1" applyAlignment="1">
      <alignment horizontal="center" vertical="center"/>
    </xf>
    <xf numFmtId="0" fontId="14" fillId="0" borderId="43" xfId="0" applyFont="1" applyBorder="1" applyAlignment="1">
      <alignment horizontal="center" vertical="center"/>
    </xf>
    <xf numFmtId="0" fontId="14" fillId="0" borderId="44" xfId="0" applyFont="1" applyBorder="1" applyAlignment="1">
      <alignment horizontal="center" vertical="center"/>
    </xf>
    <xf numFmtId="0" fontId="35" fillId="0" borderId="57" xfId="0" applyFont="1" applyBorder="1" applyAlignment="1">
      <alignment horizontal="center" vertical="center"/>
    </xf>
    <xf numFmtId="0" fontId="14" fillId="0" borderId="58" xfId="0" applyFont="1" applyBorder="1" applyAlignment="1">
      <alignment horizontal="center" vertical="center"/>
    </xf>
    <xf numFmtId="0" fontId="7" fillId="0" borderId="63" xfId="0" applyFont="1" applyBorder="1" applyAlignment="1">
      <alignment vertical="center" wrapText="1"/>
    </xf>
    <xf numFmtId="0" fontId="0" fillId="0" borderId="49" xfId="0" applyBorder="1" applyAlignment="1">
      <alignment vertical="center" wrapText="1"/>
    </xf>
    <xf numFmtId="0" fontId="0" fillId="0" borderId="59" xfId="0" applyBorder="1" applyAlignment="1">
      <alignment vertical="center" wrapText="1"/>
    </xf>
    <xf numFmtId="0" fontId="0" fillId="0" borderId="64" xfId="0" applyBorder="1" applyAlignment="1">
      <alignment vertical="center" wrapText="1"/>
    </xf>
    <xf numFmtId="0" fontId="0" fillId="0" borderId="52" xfId="0" applyBorder="1" applyAlignment="1">
      <alignment vertical="center" wrapText="1"/>
    </xf>
    <xf numFmtId="0" fontId="0" fillId="0" borderId="62" xfId="0" applyBorder="1" applyAlignment="1">
      <alignment vertical="center" wrapText="1"/>
    </xf>
    <xf numFmtId="0" fontId="7" fillId="0" borderId="33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29" xfId="0" applyBorder="1" applyAlignment="1">
      <alignment vertical="center"/>
    </xf>
    <xf numFmtId="0" fontId="9" fillId="2" borderId="33" xfId="0" applyFont="1" applyFill="1" applyBorder="1" applyAlignment="1">
      <alignment horizontal="center" vertical="center"/>
    </xf>
    <xf numFmtId="0" fontId="0" fillId="2" borderId="13" xfId="0" applyFill="1" applyBorder="1" applyAlignment="1">
      <alignment vertical="center"/>
    </xf>
    <xf numFmtId="0" fontId="0" fillId="2" borderId="14" xfId="0" applyFill="1" applyBorder="1" applyAlignment="1">
      <alignment vertical="center"/>
    </xf>
    <xf numFmtId="0" fontId="9" fillId="2" borderId="41" xfId="0" applyFont="1" applyFill="1" applyBorder="1" applyAlignment="1">
      <alignment horizontal="center" vertical="center"/>
    </xf>
    <xf numFmtId="0" fontId="0" fillId="2" borderId="30" xfId="0" applyFill="1" applyBorder="1" applyAlignment="1">
      <alignment vertical="center"/>
    </xf>
    <xf numFmtId="0" fontId="0" fillId="2" borderId="31" xfId="0" applyFill="1" applyBorder="1" applyAlignment="1">
      <alignment vertical="center"/>
    </xf>
    <xf numFmtId="0" fontId="7" fillId="0" borderId="66" xfId="0" applyFont="1" applyBorder="1" applyAlignment="1">
      <alignment vertical="center"/>
    </xf>
    <xf numFmtId="0" fontId="0" fillId="0" borderId="67" xfId="0" applyBorder="1" applyAlignment="1">
      <alignment vertical="center"/>
    </xf>
    <xf numFmtId="0" fontId="0" fillId="0" borderId="68" xfId="0" applyBorder="1" applyAlignment="1">
      <alignment vertical="center"/>
    </xf>
    <xf numFmtId="56" fontId="7" fillId="0" borderId="65" xfId="0" applyNumberFormat="1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24" fillId="0" borderId="41" xfId="0" applyFont="1" applyBorder="1" applyAlignment="1">
      <alignment horizontal="justify" vertical="center"/>
    </xf>
    <xf numFmtId="0" fontId="24" fillId="0" borderId="30" xfId="0" applyFont="1" applyBorder="1" applyAlignment="1">
      <alignment horizontal="justify" vertical="center"/>
    </xf>
    <xf numFmtId="0" fontId="0" fillId="0" borderId="30" xfId="0" applyBorder="1" applyAlignment="1">
      <alignment vertical="center"/>
    </xf>
    <xf numFmtId="56" fontId="7" fillId="0" borderId="15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24" fillId="0" borderId="23" xfId="0" applyFont="1" applyBorder="1" applyAlignment="1">
      <alignment horizontal="justify" vertical="center"/>
    </xf>
    <xf numFmtId="0" fontId="24" fillId="0" borderId="16" xfId="0" applyFont="1" applyBorder="1" applyAlignment="1">
      <alignment horizontal="justify" vertical="center"/>
    </xf>
    <xf numFmtId="0" fontId="0" fillId="0" borderId="16" xfId="0" applyBorder="1" applyAlignment="1">
      <alignment vertical="center"/>
    </xf>
    <xf numFmtId="0" fontId="9" fillId="2" borderId="12" xfId="0" applyFont="1" applyFill="1" applyBorder="1" applyAlignment="1">
      <alignment horizontal="distributed" vertical="center"/>
    </xf>
    <xf numFmtId="0" fontId="2" fillId="2" borderId="13" xfId="0" applyFont="1" applyFill="1" applyBorder="1" applyAlignment="1">
      <alignment horizontal="distributed" vertical="center"/>
    </xf>
    <xf numFmtId="0" fontId="2" fillId="2" borderId="14" xfId="0" applyFont="1" applyFill="1" applyBorder="1" applyAlignment="1">
      <alignment horizontal="distributed" vertical="center"/>
    </xf>
    <xf numFmtId="56" fontId="13" fillId="0" borderId="15" xfId="0" applyNumberFormat="1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21" fillId="0" borderId="23" xfId="0" applyFont="1" applyBorder="1" applyAlignment="1">
      <alignment horizontal="justify" vertical="center"/>
    </xf>
    <xf numFmtId="0" fontId="21" fillId="0" borderId="16" xfId="0" applyFont="1" applyBorder="1" applyAlignment="1">
      <alignment horizontal="justify" vertical="center"/>
    </xf>
    <xf numFmtId="0" fontId="22" fillId="0" borderId="16" xfId="0" applyFont="1" applyBorder="1" applyAlignment="1">
      <alignment vertical="center"/>
    </xf>
    <xf numFmtId="0" fontId="11" fillId="0" borderId="2" xfId="0" applyFont="1" applyBorder="1" applyAlignment="1">
      <alignment vertical="center" textRotation="255"/>
    </xf>
    <xf numFmtId="0" fontId="14" fillId="0" borderId="7" xfId="0" applyFont="1" applyBorder="1" applyAlignment="1">
      <alignment vertical="center" textRotation="255"/>
    </xf>
    <xf numFmtId="0" fontId="7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9" fillId="2" borderId="26" xfId="0" applyFont="1" applyFill="1" applyBorder="1" applyAlignment="1">
      <alignment horizontal="distributed" vertical="center"/>
    </xf>
    <xf numFmtId="0" fontId="2" fillId="2" borderId="0" xfId="0" applyFont="1" applyFill="1" applyBorder="1" applyAlignment="1">
      <alignment horizontal="distributed" vertical="center"/>
    </xf>
    <xf numFmtId="0" fontId="2" fillId="2" borderId="32" xfId="0" applyFont="1" applyFill="1" applyBorder="1" applyAlignment="1">
      <alignment horizontal="distributed" vertical="center"/>
    </xf>
    <xf numFmtId="0" fontId="9" fillId="2" borderId="48" xfId="0" applyFont="1" applyFill="1" applyBorder="1" applyAlignment="1">
      <alignment horizontal="distributed" vertical="center"/>
    </xf>
    <xf numFmtId="0" fontId="2" fillId="2" borderId="49" xfId="0" applyFont="1" applyFill="1" applyBorder="1" applyAlignment="1">
      <alignment horizontal="distributed" vertical="center"/>
    </xf>
    <xf numFmtId="0" fontId="2" fillId="2" borderId="50" xfId="0" applyFont="1" applyFill="1" applyBorder="1" applyAlignment="1">
      <alignment horizontal="distributed" vertical="center"/>
    </xf>
    <xf numFmtId="0" fontId="2" fillId="2" borderId="51" xfId="0" applyFont="1" applyFill="1" applyBorder="1" applyAlignment="1">
      <alignment horizontal="distributed" vertical="center"/>
    </xf>
    <xf numFmtId="0" fontId="2" fillId="2" borderId="52" xfId="0" applyFont="1" applyFill="1" applyBorder="1" applyAlignment="1">
      <alignment horizontal="distributed" vertical="center"/>
    </xf>
    <xf numFmtId="0" fontId="2" fillId="2" borderId="53" xfId="0" applyFont="1" applyFill="1" applyBorder="1" applyAlignment="1">
      <alignment horizontal="distributed" vertical="center"/>
    </xf>
    <xf numFmtId="177" fontId="23" fillId="0" borderId="23" xfId="0" applyNumberFormat="1" applyFont="1" applyBorder="1" applyAlignment="1">
      <alignment vertical="center" wrapText="1"/>
    </xf>
    <xf numFmtId="177" fontId="0" fillId="0" borderId="16" xfId="0" applyNumberFormat="1" applyBorder="1" applyAlignment="1">
      <alignment vertical="center"/>
    </xf>
    <xf numFmtId="177" fontId="0" fillId="0" borderId="36" xfId="0" applyNumberFormat="1" applyBorder="1" applyAlignment="1">
      <alignment vertical="center"/>
    </xf>
    <xf numFmtId="178" fontId="26" fillId="0" borderId="12" xfId="0" applyNumberFormat="1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177" fontId="23" fillId="0" borderId="23" xfId="0" applyNumberFormat="1" applyFont="1" applyBorder="1" applyAlignment="1">
      <alignment vertical="center"/>
    </xf>
    <xf numFmtId="177" fontId="0" fillId="0" borderId="17" xfId="0" applyNumberFormat="1" applyBorder="1" applyAlignment="1">
      <alignment vertical="center"/>
    </xf>
    <xf numFmtId="0" fontId="20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0" fontId="7" fillId="0" borderId="35" xfId="0" applyFont="1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179" fontId="26" fillId="0" borderId="22" xfId="0" applyNumberFormat="1" applyFont="1" applyBorder="1" applyAlignment="1">
      <alignment vertical="center"/>
    </xf>
    <xf numFmtId="179" fontId="0" fillId="0" borderId="22" xfId="0" applyNumberFormat="1" applyFont="1" applyBorder="1" applyAlignment="1">
      <alignment vertical="center"/>
    </xf>
    <xf numFmtId="179" fontId="0" fillId="0" borderId="34" xfId="0" applyNumberFormat="1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177" fontId="33" fillId="0" borderId="23" xfId="0" applyNumberFormat="1" applyFont="1" applyBorder="1" applyAlignment="1">
      <alignment horizontal="right" vertical="center" wrapText="1"/>
    </xf>
    <xf numFmtId="0" fontId="34" fillId="0" borderId="16" xfId="0" applyFont="1" applyBorder="1" applyAlignment="1">
      <alignment vertical="center"/>
    </xf>
    <xf numFmtId="0" fontId="34" fillId="0" borderId="36" xfId="0" applyFont="1" applyBorder="1" applyAlignment="1">
      <alignment vertical="center"/>
    </xf>
    <xf numFmtId="177" fontId="33" fillId="0" borderId="34" xfId="0" applyNumberFormat="1" applyFont="1" applyBorder="1" applyAlignment="1">
      <alignment horizontal="right" vertical="center" wrapText="1"/>
    </xf>
    <xf numFmtId="0" fontId="34" fillId="0" borderId="20" xfId="0" applyFont="1" applyBorder="1" applyAlignment="1">
      <alignment vertical="center"/>
    </xf>
    <xf numFmtId="0" fontId="34" fillId="0" borderId="39" xfId="0" applyFont="1" applyBorder="1" applyAlignment="1">
      <alignment vertical="center"/>
    </xf>
    <xf numFmtId="177" fontId="23" fillId="0" borderId="34" xfId="0" applyNumberFormat="1" applyFont="1" applyBorder="1" applyAlignment="1">
      <alignment vertical="center"/>
    </xf>
    <xf numFmtId="177" fontId="0" fillId="0" borderId="20" xfId="0" applyNumberFormat="1" applyBorder="1" applyAlignment="1">
      <alignment vertical="center"/>
    </xf>
    <xf numFmtId="177" fontId="0" fillId="0" borderId="21" xfId="0" applyNumberFormat="1" applyBorder="1" applyAlignment="1">
      <alignment vertical="center"/>
    </xf>
    <xf numFmtId="177" fontId="23" fillId="0" borderId="41" xfId="0" applyNumberFormat="1" applyFont="1" applyBorder="1" applyAlignment="1">
      <alignment vertical="center"/>
    </xf>
    <xf numFmtId="177" fontId="0" fillId="0" borderId="30" xfId="0" applyNumberFormat="1" applyBorder="1" applyAlignment="1">
      <alignment vertical="center"/>
    </xf>
    <xf numFmtId="177" fontId="0" fillId="0" borderId="31" xfId="0" applyNumberFormat="1" applyBorder="1" applyAlignment="1">
      <alignment vertical="center"/>
    </xf>
    <xf numFmtId="0" fontId="7" fillId="0" borderId="15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179" fontId="26" fillId="0" borderId="16" xfId="0" applyNumberFormat="1" applyFont="1" applyBorder="1" applyAlignment="1">
      <alignment vertical="center"/>
    </xf>
    <xf numFmtId="179" fontId="0" fillId="0" borderId="16" xfId="0" applyNumberFormat="1" applyFont="1" applyBorder="1" applyAlignment="1">
      <alignment vertical="center"/>
    </xf>
    <xf numFmtId="179" fontId="26" fillId="0" borderId="20" xfId="0" applyNumberFormat="1" applyFont="1" applyBorder="1" applyAlignment="1">
      <alignment vertical="center"/>
    </xf>
    <xf numFmtId="179" fontId="0" fillId="0" borderId="20" xfId="0" applyNumberFormat="1" applyFont="1" applyBorder="1" applyAlignment="1">
      <alignment vertical="center"/>
    </xf>
    <xf numFmtId="0" fontId="31" fillId="0" borderId="16" xfId="0" applyFont="1" applyBorder="1" applyAlignment="1">
      <alignment horizontal="left" vertical="center" wrapText="1"/>
    </xf>
    <xf numFmtId="0" fontId="0" fillId="0" borderId="16" xfId="0" applyBorder="1" applyAlignment="1">
      <alignment horizontal="left" vertical="center"/>
    </xf>
    <xf numFmtId="0" fontId="31" fillId="0" borderId="20" xfId="0" applyFont="1" applyBorder="1" applyAlignment="1">
      <alignment horizontal="left" vertical="center" wrapText="1"/>
    </xf>
    <xf numFmtId="0" fontId="0" fillId="0" borderId="20" xfId="0" applyBorder="1" applyAlignment="1">
      <alignment horizontal="left" vertical="center"/>
    </xf>
    <xf numFmtId="179" fontId="26" fillId="0" borderId="18" xfId="0" applyNumberFormat="1" applyFont="1" applyBorder="1" applyAlignment="1">
      <alignment vertical="center"/>
    </xf>
    <xf numFmtId="179" fontId="0" fillId="0" borderId="18" xfId="0" applyNumberFormat="1" applyFont="1" applyBorder="1" applyAlignment="1">
      <alignment vertical="center"/>
    </xf>
    <xf numFmtId="179" fontId="0" fillId="0" borderId="23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1" xfId="0" applyFont="1" applyBorder="1" applyAlignment="1">
      <alignment vertical="distributed"/>
    </xf>
    <xf numFmtId="0" fontId="0" fillId="0" borderId="1" xfId="0" applyBorder="1" applyAlignment="1">
      <alignment vertical="distributed"/>
    </xf>
    <xf numFmtId="0" fontId="7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7" fillId="0" borderId="0" xfId="0" applyFont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133350</xdr:colOff>
      <xdr:row>7</xdr:row>
      <xdr:rowOff>238124</xdr:rowOff>
    </xdr:from>
    <xdr:to>
      <xdr:col>23</xdr:col>
      <xdr:colOff>262890</xdr:colOff>
      <xdr:row>9</xdr:row>
      <xdr:rowOff>247649</xdr:rowOff>
    </xdr:to>
    <xdr:sp macro="" textlink="">
      <xdr:nvSpPr>
        <xdr:cNvPr id="2" name="テキスト ボックス 3">
          <a:extLst>
            <a:ext uri="{FF2B5EF4-FFF2-40B4-BE49-F238E27FC236}">
              <a16:creationId xmlns:a16="http://schemas.microsoft.com/office/drawing/2014/main" id="{26496D37-4227-4034-AF51-27D5AD1129B5}"/>
            </a:ext>
          </a:extLst>
        </xdr:cNvPr>
        <xdr:cNvSpPr txBox="1"/>
      </xdr:nvSpPr>
      <xdr:spPr>
        <a:xfrm>
          <a:off x="3228975" y="1971674"/>
          <a:ext cx="3329940" cy="847725"/>
        </a:xfrm>
        <a:prstGeom prst="rect">
          <a:avLst/>
        </a:prstGeom>
        <a:solidFill>
          <a:schemeClr val="lt1"/>
        </a:solidFill>
        <a:ln w="6350">
          <a:solidFill>
            <a:prstClr val="black"/>
          </a:solidFill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>
            <a:spcAft>
              <a:spcPts val="0"/>
            </a:spcAft>
          </a:pPr>
          <a:r>
            <a:rPr lang="en-US" sz="800">
              <a:solidFill>
                <a:srgbClr val="FF0000"/>
              </a:solidFill>
              <a:effectLst/>
              <a:latin typeface="Segoe UI Emoji" panose="020B0502040204020203" pitchFamily="34" charset="0"/>
              <a:ea typeface="ＭＳ 明朝" panose="02020609040205080304" pitchFamily="17" charset="-128"/>
            </a:rPr>
            <a:t>◆ </a:t>
          </a:r>
          <a:r>
            <a:rPr lang="en-US" sz="800">
              <a:solidFill>
                <a:srgbClr val="FF0000"/>
              </a:solidFill>
              <a:effectLst/>
              <a:latin typeface="Times New Roman" panose="02020603050405020304" pitchFamily="18" charset="0"/>
              <a:ea typeface="ＭＳ 明朝" panose="02020609040205080304" pitchFamily="17" charset="-128"/>
            </a:rPr>
            <a:t> </a:t>
          </a:r>
          <a:r>
            <a:rPr lang="ja-JP" sz="800">
              <a:solidFill>
                <a:srgbClr val="FF0000"/>
              </a:solidFill>
              <a:effectLst/>
              <a:latin typeface="Times New Roman" panose="02020603050405020304" pitchFamily="18" charset="0"/>
              <a:ea typeface="ＭＳ 明朝" panose="02020609040205080304" pitchFamily="17" charset="-128"/>
            </a:rPr>
            <a:t>押印を省略する場合は下記についても記入ください。</a:t>
          </a:r>
          <a:endParaRPr lang="ja-JP" sz="1200">
            <a:effectLst/>
            <a:latin typeface="Times New Roman" panose="02020603050405020304" pitchFamily="18" charset="0"/>
            <a:ea typeface="ＭＳ 明朝" panose="02020609040205080304" pitchFamily="17" charset="-128"/>
          </a:endParaRPr>
        </a:p>
        <a:p>
          <a:pPr>
            <a:lnSpc>
              <a:spcPts val="1500"/>
            </a:lnSpc>
            <a:spcAft>
              <a:spcPts val="0"/>
            </a:spcAft>
          </a:pPr>
          <a:r>
            <a:rPr lang="ja-JP" sz="900">
              <a:effectLst/>
              <a:latin typeface="Times New Roman" panose="02020603050405020304" pitchFamily="18" charset="0"/>
              <a:ea typeface="ＭＳ 明朝" panose="02020609040205080304" pitchFamily="17" charset="-128"/>
            </a:rPr>
            <a:t>発行責任者役職・氏名</a:t>
          </a:r>
          <a:endParaRPr lang="ja-JP" sz="1200">
            <a:effectLst/>
            <a:latin typeface="Times New Roman" panose="02020603050405020304" pitchFamily="18" charset="0"/>
            <a:ea typeface="ＭＳ 明朝" panose="02020609040205080304" pitchFamily="17" charset="-128"/>
          </a:endParaRPr>
        </a:p>
        <a:p>
          <a:pPr indent="228600">
            <a:lnSpc>
              <a:spcPts val="1500"/>
            </a:lnSpc>
            <a:spcAft>
              <a:spcPts val="0"/>
            </a:spcAft>
          </a:pPr>
          <a:r>
            <a:rPr lang="ja-JP" sz="900">
              <a:effectLst/>
              <a:latin typeface="Times New Roman" panose="02020603050405020304" pitchFamily="18" charset="0"/>
              <a:ea typeface="ＭＳ 明朝" panose="02020609040205080304" pitchFamily="17" charset="-128"/>
            </a:rPr>
            <a:t>担当者役職・氏名</a:t>
          </a:r>
          <a:endParaRPr lang="ja-JP" sz="1200">
            <a:effectLst/>
            <a:latin typeface="Times New Roman" panose="02020603050405020304" pitchFamily="18" charset="0"/>
            <a:ea typeface="ＭＳ 明朝" panose="02020609040205080304" pitchFamily="17" charset="-128"/>
          </a:endParaRPr>
        </a:p>
        <a:p>
          <a:pPr>
            <a:lnSpc>
              <a:spcPts val="1500"/>
            </a:lnSpc>
            <a:spcAft>
              <a:spcPts val="0"/>
            </a:spcAft>
          </a:pPr>
          <a:r>
            <a:rPr lang="ja-JP" sz="900">
              <a:effectLst/>
              <a:latin typeface="Times New Roman" panose="02020603050405020304" pitchFamily="18" charset="0"/>
              <a:ea typeface="ＭＳ 明朝" panose="02020609040205080304" pitchFamily="17" charset="-128"/>
            </a:rPr>
            <a:t>電話番号</a:t>
          </a:r>
          <a:endParaRPr lang="ja-JP" sz="1200">
            <a:effectLst/>
            <a:latin typeface="Times New Roman" panose="02020603050405020304" pitchFamily="18" charset="0"/>
            <a:ea typeface="ＭＳ 明朝" panose="02020609040205080304" pitchFamily="17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77A102-5DE1-4A5C-9309-675F4A00122A}">
  <sheetPr>
    <tabColor rgb="FFFFCCFF"/>
  </sheetPr>
  <dimension ref="A1:Z41"/>
  <sheetViews>
    <sheetView tabSelected="1" workbookViewId="0">
      <selection activeCell="U32" sqref="U32:X32"/>
    </sheetView>
  </sheetViews>
  <sheetFormatPr defaultRowHeight="18.75"/>
  <cols>
    <col min="1" max="1" width="5.625" customWidth="1"/>
    <col min="2" max="25" width="3.5" customWidth="1"/>
  </cols>
  <sheetData>
    <row r="1" spans="1:25" ht="25.5">
      <c r="A1" s="153" t="s">
        <v>0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4"/>
      <c r="W1" s="154"/>
      <c r="X1" s="154"/>
    </row>
    <row r="2" spans="1:25" ht="27" customHeight="1">
      <c r="B2" s="40" t="s">
        <v>11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192"/>
      <c r="P2" s="186"/>
      <c r="Q2" s="186"/>
      <c r="R2" s="186"/>
      <c r="S2" s="186"/>
      <c r="T2" s="186"/>
      <c r="U2" s="186"/>
      <c r="V2" s="186"/>
      <c r="W2" s="186"/>
      <c r="X2" s="186"/>
      <c r="Y2" s="1"/>
    </row>
    <row r="3" spans="1:25" s="26" customFormat="1" ht="22.5" customHeight="1">
      <c r="B3" s="71" t="s">
        <v>44</v>
      </c>
      <c r="C3" s="28"/>
      <c r="D3" s="28"/>
      <c r="E3" s="28"/>
      <c r="F3" s="28"/>
      <c r="G3" s="28"/>
      <c r="H3" s="28"/>
      <c r="I3" s="28"/>
      <c r="J3" s="32"/>
      <c r="K3" s="72" t="s">
        <v>45</v>
      </c>
      <c r="L3" s="16"/>
      <c r="M3" s="38" t="s">
        <v>14</v>
      </c>
      <c r="N3" s="38"/>
      <c r="O3" s="190"/>
      <c r="P3" s="191"/>
      <c r="Q3" s="191"/>
      <c r="R3" s="191"/>
      <c r="S3" s="191"/>
      <c r="T3" s="191"/>
      <c r="U3" s="191"/>
      <c r="V3" s="191"/>
      <c r="W3" s="191"/>
      <c r="X3" s="191"/>
      <c r="Y3" s="1"/>
    </row>
    <row r="4" spans="1:25" s="26" customFormat="1" ht="6" customHeight="1">
      <c r="B4" s="29"/>
      <c r="C4" s="28"/>
      <c r="D4" s="28"/>
      <c r="E4" s="28"/>
      <c r="F4" s="28"/>
      <c r="G4" s="28"/>
      <c r="H4" s="28"/>
      <c r="I4" s="28"/>
      <c r="J4" s="32"/>
      <c r="K4" s="16"/>
      <c r="L4" s="16"/>
      <c r="M4" s="16"/>
      <c r="N4" s="16"/>
      <c r="O4" s="16"/>
      <c r="P4" s="16"/>
      <c r="Q4" s="16"/>
      <c r="R4" s="16"/>
      <c r="S4" s="16"/>
      <c r="T4" s="16"/>
      <c r="Y4" s="1"/>
    </row>
    <row r="5" spans="1:25" s="27" customFormat="1" ht="18.75" customHeight="1">
      <c r="B5" s="29" t="s">
        <v>12</v>
      </c>
      <c r="C5" s="28"/>
      <c r="D5" s="28"/>
      <c r="E5" s="28"/>
      <c r="F5" s="28"/>
      <c r="G5" s="28"/>
      <c r="H5" s="28"/>
      <c r="I5" s="28"/>
      <c r="J5" s="32"/>
      <c r="K5" s="16"/>
      <c r="L5" s="16"/>
      <c r="M5" s="35" t="s">
        <v>13</v>
      </c>
      <c r="N5" s="35"/>
      <c r="O5" s="187"/>
      <c r="P5" s="186"/>
      <c r="Q5" s="186"/>
      <c r="R5" s="186"/>
      <c r="S5" s="186"/>
      <c r="T5" s="186"/>
      <c r="U5" s="186"/>
      <c r="V5" s="186"/>
      <c r="W5" s="186"/>
      <c r="X5" s="186"/>
      <c r="Y5" s="1"/>
    </row>
    <row r="6" spans="1:25" ht="18.75" customHeight="1" thickBot="1">
      <c r="C6" s="73">
        <v>45205</v>
      </c>
      <c r="D6" s="73"/>
      <c r="E6" s="74"/>
      <c r="F6" s="74"/>
      <c r="G6" s="74"/>
      <c r="H6" s="74"/>
      <c r="I6" s="74"/>
      <c r="M6" s="16" t="s">
        <v>15</v>
      </c>
      <c r="N6" s="16"/>
      <c r="O6" s="186"/>
      <c r="P6" s="186"/>
      <c r="Q6" s="186"/>
      <c r="R6" s="186"/>
      <c r="S6" s="186"/>
      <c r="T6" s="186"/>
      <c r="U6" s="186"/>
      <c r="V6" s="186"/>
      <c r="W6" s="186"/>
      <c r="X6" s="186"/>
      <c r="Y6" s="1"/>
    </row>
    <row r="7" spans="1:25" ht="18" customHeight="1">
      <c r="B7" s="123" t="s">
        <v>1</v>
      </c>
      <c r="C7" s="2" t="s">
        <v>2</v>
      </c>
      <c r="D7" s="3" t="s">
        <v>3</v>
      </c>
      <c r="E7" s="4" t="s">
        <v>4</v>
      </c>
      <c r="F7" s="2" t="s">
        <v>5</v>
      </c>
      <c r="G7" s="3" t="s">
        <v>6</v>
      </c>
      <c r="H7" s="4" t="s">
        <v>3</v>
      </c>
      <c r="I7" s="2" t="s">
        <v>4</v>
      </c>
      <c r="J7" s="3" t="s">
        <v>5</v>
      </c>
      <c r="K7" s="5" t="s">
        <v>7</v>
      </c>
      <c r="L7" s="30"/>
      <c r="M7" s="36" t="s">
        <v>16</v>
      </c>
      <c r="N7" s="36"/>
      <c r="O7" s="37"/>
      <c r="P7" s="188"/>
      <c r="Q7" s="189"/>
      <c r="R7" s="189"/>
      <c r="S7" s="189"/>
      <c r="T7" s="189"/>
      <c r="U7" s="189"/>
      <c r="V7" s="189"/>
      <c r="W7" s="189"/>
      <c r="X7" s="189"/>
      <c r="Y7" s="1"/>
    </row>
    <row r="8" spans="1:25" ht="36" customHeight="1" thickBot="1">
      <c r="B8" s="124"/>
      <c r="C8" s="6" t="str">
        <f>IF(U32&lt;10000000,"",IF(U32/100000000&lt;1,"\",LEFT(RIGHT(U32,9),1)))</f>
        <v/>
      </c>
      <c r="D8" s="7" t="str">
        <f>IF(U32&lt;1000000,"",IF(U32/10000000&lt;1,"\",LEFT(RIGHT(U32,8),1)))</f>
        <v/>
      </c>
      <c r="E8" s="8" t="str">
        <f>IF(U32&lt;100000,"",IF(U32/1000000&lt;1,"\",LEFT(RIGHT(U32,7),1)))</f>
        <v/>
      </c>
      <c r="F8" s="9" t="str">
        <f>IF(U32&lt;10000,"",IF(U32/100000&lt;1,"\",LEFT(RIGHT(U32,6),1)))</f>
        <v/>
      </c>
      <c r="G8" s="10" t="str">
        <f>IF(U32&lt;1000,"",IF(U32/10000&lt;1,"\",LEFT(RIGHT(U32,5),1)))</f>
        <v>\</v>
      </c>
      <c r="H8" s="11" t="str">
        <f>IF(U32&lt;100,"",IF(U32/1000&lt;1,"\",LEFT(RIGHT(U32,4),1)))</f>
        <v>1</v>
      </c>
      <c r="I8" s="9" t="str">
        <f>IF(U32&lt;10,"",IF(U32/100&lt;1,"\",LEFT(RIGHT(U32,3),1)))</f>
        <v>6</v>
      </c>
      <c r="J8" s="10" t="str">
        <f>IF(U32/10&lt;1,"\",LEFT(RIGHT(U32,2),1))</f>
        <v>4</v>
      </c>
      <c r="K8" s="12" t="str">
        <f>RIGHT(U32,1)</f>
        <v>0</v>
      </c>
      <c r="L8" s="31"/>
      <c r="M8" s="18"/>
      <c r="N8" s="18"/>
      <c r="O8" s="39" t="s">
        <v>17</v>
      </c>
      <c r="P8" s="39"/>
      <c r="Q8" s="39"/>
      <c r="R8" s="34"/>
      <c r="S8" s="34"/>
      <c r="T8" s="34"/>
      <c r="U8" s="34"/>
      <c r="V8" s="34"/>
      <c r="W8" s="34"/>
      <c r="X8" s="34"/>
      <c r="Y8" s="1"/>
    </row>
    <row r="9" spans="1:25" ht="30" customHeight="1">
      <c r="B9" s="13"/>
      <c r="O9" s="14"/>
      <c r="P9" s="14"/>
      <c r="Q9" s="14"/>
      <c r="R9" s="15"/>
      <c r="S9" s="15"/>
      <c r="T9" s="15"/>
      <c r="Y9" s="1"/>
    </row>
    <row r="10" spans="1:25" ht="22.5" customHeight="1" thickBot="1">
      <c r="A10" s="1"/>
      <c r="B10" s="33" t="s">
        <v>26</v>
      </c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43"/>
      <c r="P10" s="43"/>
      <c r="Q10" s="43"/>
      <c r="R10" s="33"/>
      <c r="S10" s="33"/>
      <c r="T10" s="33"/>
      <c r="U10" s="33"/>
      <c r="V10" s="33"/>
      <c r="W10" s="33"/>
      <c r="X10" s="33"/>
      <c r="Y10" s="1"/>
    </row>
    <row r="11" spans="1:25" ht="25.5" customHeight="1">
      <c r="A11" s="1"/>
      <c r="B11" s="114" t="s">
        <v>27</v>
      </c>
      <c r="C11" s="115"/>
      <c r="D11" s="115"/>
      <c r="E11" s="116"/>
      <c r="F11" s="89"/>
      <c r="G11" s="90"/>
      <c r="H11" s="90"/>
      <c r="I11" s="90"/>
      <c r="J11" s="90"/>
      <c r="K11" s="90"/>
      <c r="L11" s="90"/>
      <c r="M11" s="91"/>
      <c r="N11" s="93" t="s">
        <v>32</v>
      </c>
      <c r="O11" s="94"/>
      <c r="P11" s="94"/>
      <c r="Q11" s="95"/>
      <c r="R11" s="89"/>
      <c r="S11" s="90"/>
      <c r="T11" s="90"/>
      <c r="U11" s="90"/>
      <c r="V11" s="90"/>
      <c r="W11" s="90"/>
      <c r="X11" s="92"/>
      <c r="Y11" s="1"/>
    </row>
    <row r="12" spans="1:25" ht="25.5" customHeight="1" thickBot="1">
      <c r="A12" s="1"/>
      <c r="B12" s="128" t="s">
        <v>28</v>
      </c>
      <c r="C12" s="129"/>
      <c r="D12" s="129"/>
      <c r="E12" s="130"/>
      <c r="F12" s="16"/>
      <c r="G12" s="16" t="s">
        <v>42</v>
      </c>
      <c r="H12" s="16"/>
      <c r="I12" s="16"/>
      <c r="J12" s="16" t="s">
        <v>41</v>
      </c>
      <c r="K12" s="16"/>
      <c r="L12" s="16"/>
      <c r="M12" s="16"/>
      <c r="N12" s="96" t="s">
        <v>33</v>
      </c>
      <c r="O12" s="97"/>
      <c r="P12" s="97"/>
      <c r="Q12" s="98"/>
      <c r="R12" s="62"/>
      <c r="S12" s="63"/>
      <c r="T12" s="64"/>
      <c r="U12" s="64"/>
      <c r="V12" s="64"/>
      <c r="W12" s="64"/>
      <c r="X12" s="65"/>
      <c r="Y12" s="27"/>
    </row>
    <row r="13" spans="1:25" ht="12.75" customHeight="1" thickTop="1">
      <c r="A13" s="1"/>
      <c r="B13" s="131" t="s">
        <v>29</v>
      </c>
      <c r="C13" s="132"/>
      <c r="D13" s="132"/>
      <c r="E13" s="133"/>
      <c r="F13" s="78" t="s">
        <v>39</v>
      </c>
      <c r="G13" s="79"/>
      <c r="H13" s="79"/>
      <c r="I13" s="79"/>
      <c r="J13" s="80"/>
      <c r="K13" s="81" t="s">
        <v>40</v>
      </c>
      <c r="L13" s="79"/>
      <c r="M13" s="79"/>
      <c r="N13" s="79"/>
      <c r="O13" s="79"/>
      <c r="P13" s="79"/>
      <c r="Q13" s="79"/>
      <c r="R13" s="82"/>
      <c r="S13" s="83"/>
      <c r="T13" s="84"/>
      <c r="U13" s="84"/>
      <c r="V13" s="84"/>
      <c r="W13" s="84"/>
      <c r="X13" s="85"/>
      <c r="Y13" s="27"/>
    </row>
    <row r="14" spans="1:25" ht="25.5" customHeight="1" thickBot="1">
      <c r="A14" s="1"/>
      <c r="B14" s="134"/>
      <c r="C14" s="135"/>
      <c r="D14" s="135"/>
      <c r="E14" s="136"/>
      <c r="F14" s="59"/>
      <c r="G14" s="60"/>
      <c r="H14" s="60"/>
      <c r="I14" s="60"/>
      <c r="J14" s="61"/>
      <c r="K14" s="66"/>
      <c r="L14" s="60"/>
      <c r="M14" s="60"/>
      <c r="N14" s="60"/>
      <c r="O14" s="67"/>
      <c r="P14" s="67"/>
      <c r="Q14" s="67"/>
      <c r="R14" s="68"/>
      <c r="S14" s="86"/>
      <c r="T14" s="87"/>
      <c r="U14" s="87"/>
      <c r="V14" s="87"/>
      <c r="W14" s="87"/>
      <c r="X14" s="88"/>
      <c r="Y14" s="27"/>
    </row>
    <row r="15" spans="1:25" ht="25.5" customHeight="1" thickTop="1" thickBot="1">
      <c r="A15" s="1"/>
      <c r="B15" s="75" t="s">
        <v>30</v>
      </c>
      <c r="C15" s="76"/>
      <c r="D15" s="76"/>
      <c r="E15" s="76"/>
      <c r="F15" s="76"/>
      <c r="G15" s="76"/>
      <c r="H15" s="77"/>
      <c r="I15" s="99"/>
      <c r="J15" s="100"/>
      <c r="K15" s="100"/>
      <c r="L15" s="100"/>
      <c r="M15" s="100"/>
      <c r="N15" s="100"/>
      <c r="O15" s="100"/>
      <c r="P15" s="100"/>
      <c r="Q15" s="100"/>
      <c r="R15" s="100"/>
      <c r="S15" s="100"/>
      <c r="T15" s="100"/>
      <c r="U15" s="100"/>
      <c r="V15" s="100"/>
      <c r="W15" s="100"/>
      <c r="X15" s="101"/>
      <c r="Y15" s="27"/>
    </row>
    <row r="16" spans="1:25" ht="27" customHeight="1" thickBot="1">
      <c r="A16" s="1"/>
      <c r="B16" s="145" t="s">
        <v>31</v>
      </c>
      <c r="C16" s="146"/>
      <c r="D16" s="146"/>
      <c r="E16" s="146"/>
      <c r="F16" s="146"/>
      <c r="G16" s="146"/>
      <c r="H16" s="146"/>
      <c r="I16" s="146"/>
      <c r="J16" s="146"/>
      <c r="K16" s="146"/>
      <c r="L16" s="146"/>
      <c r="M16" s="146"/>
      <c r="N16" s="146"/>
      <c r="O16" s="146"/>
      <c r="P16" s="146"/>
      <c r="Q16" s="146"/>
      <c r="R16" s="146"/>
      <c r="S16" s="146"/>
      <c r="T16" s="146"/>
      <c r="U16" s="146"/>
      <c r="V16" s="146"/>
      <c r="W16" s="146"/>
      <c r="X16" s="146"/>
      <c r="Y16" s="146"/>
    </row>
    <row r="17" spans="2:26" s="18" customFormat="1" ht="22.5" customHeight="1">
      <c r="B17" s="125" t="s">
        <v>8</v>
      </c>
      <c r="C17" s="126"/>
      <c r="D17" s="127"/>
      <c r="E17" s="142" t="s">
        <v>20</v>
      </c>
      <c r="F17" s="90"/>
      <c r="G17" s="90"/>
      <c r="H17" s="90"/>
      <c r="I17" s="90"/>
      <c r="J17" s="90"/>
      <c r="K17" s="90"/>
      <c r="L17" s="90"/>
      <c r="M17" s="90"/>
      <c r="N17" s="91"/>
      <c r="O17" s="142" t="s">
        <v>9</v>
      </c>
      <c r="P17" s="126"/>
      <c r="Q17" s="127"/>
      <c r="R17" s="142" t="s">
        <v>18</v>
      </c>
      <c r="S17" s="126"/>
      <c r="T17" s="127"/>
      <c r="U17" s="147" t="s">
        <v>19</v>
      </c>
      <c r="V17" s="148"/>
      <c r="W17" s="148"/>
      <c r="X17" s="149"/>
      <c r="Z17" s="17"/>
    </row>
    <row r="18" spans="2:26" ht="24.75" customHeight="1">
      <c r="B18" s="117">
        <v>44839</v>
      </c>
      <c r="C18" s="118"/>
      <c r="D18" s="119"/>
      <c r="E18" s="120" t="s">
        <v>38</v>
      </c>
      <c r="F18" s="121"/>
      <c r="G18" s="121"/>
      <c r="H18" s="121"/>
      <c r="I18" s="122"/>
      <c r="J18" s="122"/>
      <c r="K18" s="122"/>
      <c r="L18" s="122"/>
      <c r="M18" s="122"/>
      <c r="N18" s="20"/>
      <c r="O18" s="143">
        <v>1</v>
      </c>
      <c r="P18" s="138"/>
      <c r="Q18" s="144"/>
      <c r="R18" s="143">
        <v>1000</v>
      </c>
      <c r="S18" s="138"/>
      <c r="T18" s="144"/>
      <c r="U18" s="137">
        <f>IF(R18=0,"",O18*R18)</f>
        <v>1000</v>
      </c>
      <c r="V18" s="138"/>
      <c r="W18" s="138"/>
      <c r="X18" s="139"/>
      <c r="Y18" s="18"/>
      <c r="Z18" s="17"/>
    </row>
    <row r="19" spans="2:26" ht="24.75" customHeight="1">
      <c r="B19" s="117">
        <v>44840</v>
      </c>
      <c r="C19" s="118"/>
      <c r="D19" s="119"/>
      <c r="E19" s="120" t="s">
        <v>37</v>
      </c>
      <c r="F19" s="121"/>
      <c r="G19" s="121"/>
      <c r="H19" s="121"/>
      <c r="I19" s="122"/>
      <c r="J19" s="122"/>
      <c r="K19" s="122"/>
      <c r="L19" s="122"/>
      <c r="M19" s="122"/>
      <c r="N19" s="19" t="s">
        <v>36</v>
      </c>
      <c r="O19" s="143">
        <v>1</v>
      </c>
      <c r="P19" s="138"/>
      <c r="Q19" s="144"/>
      <c r="R19" s="143">
        <v>500</v>
      </c>
      <c r="S19" s="138"/>
      <c r="T19" s="144"/>
      <c r="U19" s="137">
        <f t="shared" ref="U19:U29" si="0">IF(R19=0,"",O19*R19)</f>
        <v>500</v>
      </c>
      <c r="V19" s="138"/>
      <c r="W19" s="138"/>
      <c r="X19" s="139"/>
      <c r="Y19" s="18"/>
      <c r="Z19" s="17"/>
    </row>
    <row r="20" spans="2:26" ht="24.75" customHeight="1">
      <c r="B20" s="108"/>
      <c r="C20" s="109"/>
      <c r="D20" s="110"/>
      <c r="E20" s="111"/>
      <c r="F20" s="112"/>
      <c r="G20" s="112"/>
      <c r="H20" s="112"/>
      <c r="I20" s="113"/>
      <c r="J20" s="113"/>
      <c r="K20" s="113"/>
      <c r="L20" s="113"/>
      <c r="M20" s="113"/>
      <c r="N20" s="69"/>
      <c r="O20" s="143"/>
      <c r="P20" s="138"/>
      <c r="Q20" s="144"/>
      <c r="R20" s="143"/>
      <c r="S20" s="138"/>
      <c r="T20" s="144"/>
      <c r="U20" s="137" t="str">
        <f t="shared" si="0"/>
        <v/>
      </c>
      <c r="V20" s="138"/>
      <c r="W20" s="138"/>
      <c r="X20" s="139"/>
      <c r="Y20" s="18"/>
      <c r="Z20" s="17"/>
    </row>
    <row r="21" spans="2:26" ht="24.75" customHeight="1">
      <c r="B21" s="108"/>
      <c r="C21" s="109"/>
      <c r="D21" s="110"/>
      <c r="E21" s="111"/>
      <c r="F21" s="112"/>
      <c r="G21" s="112"/>
      <c r="H21" s="112"/>
      <c r="I21" s="113"/>
      <c r="J21" s="113"/>
      <c r="K21" s="113"/>
      <c r="L21" s="113"/>
      <c r="M21" s="113"/>
      <c r="N21" s="69"/>
      <c r="O21" s="143"/>
      <c r="P21" s="138"/>
      <c r="Q21" s="144"/>
      <c r="R21" s="143"/>
      <c r="S21" s="138"/>
      <c r="T21" s="144"/>
      <c r="U21" s="137" t="str">
        <f t="shared" ref="U21:U28" si="1">IF(R21=0,"",O21*R21)</f>
        <v/>
      </c>
      <c r="V21" s="138"/>
      <c r="W21" s="138"/>
      <c r="X21" s="139"/>
      <c r="Y21" s="18"/>
      <c r="Z21" s="17"/>
    </row>
    <row r="22" spans="2:26" ht="24.75" customHeight="1">
      <c r="B22" s="108"/>
      <c r="C22" s="109"/>
      <c r="D22" s="110"/>
      <c r="E22" s="111"/>
      <c r="F22" s="112"/>
      <c r="G22" s="112"/>
      <c r="H22" s="112"/>
      <c r="I22" s="113"/>
      <c r="J22" s="113"/>
      <c r="K22" s="113"/>
      <c r="L22" s="113"/>
      <c r="M22" s="113"/>
      <c r="N22" s="69"/>
      <c r="O22" s="143"/>
      <c r="P22" s="138"/>
      <c r="Q22" s="144"/>
      <c r="R22" s="143"/>
      <c r="S22" s="138"/>
      <c r="T22" s="144"/>
      <c r="U22" s="137" t="str">
        <f t="shared" si="1"/>
        <v/>
      </c>
      <c r="V22" s="138"/>
      <c r="W22" s="138"/>
      <c r="X22" s="139"/>
      <c r="Y22" s="18"/>
      <c r="Z22" s="17"/>
    </row>
    <row r="23" spans="2:26" ht="24.75" customHeight="1">
      <c r="B23" s="108"/>
      <c r="C23" s="109"/>
      <c r="D23" s="110"/>
      <c r="E23" s="111"/>
      <c r="F23" s="112"/>
      <c r="G23" s="112"/>
      <c r="H23" s="112"/>
      <c r="I23" s="113"/>
      <c r="J23" s="113"/>
      <c r="K23" s="113"/>
      <c r="L23" s="113"/>
      <c r="M23" s="113"/>
      <c r="N23" s="69"/>
      <c r="O23" s="143"/>
      <c r="P23" s="138"/>
      <c r="Q23" s="144"/>
      <c r="R23" s="143"/>
      <c r="S23" s="138"/>
      <c r="T23" s="144"/>
      <c r="U23" s="137" t="str">
        <f t="shared" si="1"/>
        <v/>
      </c>
      <c r="V23" s="138"/>
      <c r="W23" s="138"/>
      <c r="X23" s="139"/>
      <c r="Y23" s="18"/>
      <c r="Z23" s="17"/>
    </row>
    <row r="24" spans="2:26" ht="24.75" customHeight="1">
      <c r="B24" s="108"/>
      <c r="C24" s="109"/>
      <c r="D24" s="110"/>
      <c r="E24" s="111"/>
      <c r="F24" s="112"/>
      <c r="G24" s="112"/>
      <c r="H24" s="112"/>
      <c r="I24" s="113"/>
      <c r="J24" s="113"/>
      <c r="K24" s="113"/>
      <c r="L24" s="113"/>
      <c r="M24" s="113"/>
      <c r="N24" s="69"/>
      <c r="O24" s="143"/>
      <c r="P24" s="138"/>
      <c r="Q24" s="144"/>
      <c r="R24" s="143"/>
      <c r="S24" s="138"/>
      <c r="T24" s="144"/>
      <c r="U24" s="137" t="str">
        <f t="shared" si="1"/>
        <v/>
      </c>
      <c r="V24" s="138"/>
      <c r="W24" s="138"/>
      <c r="X24" s="139"/>
      <c r="Y24" s="18"/>
      <c r="Z24" s="47"/>
    </row>
    <row r="25" spans="2:26" ht="24.75" customHeight="1">
      <c r="B25" s="108"/>
      <c r="C25" s="109"/>
      <c r="D25" s="110"/>
      <c r="E25" s="111"/>
      <c r="F25" s="112"/>
      <c r="G25" s="112"/>
      <c r="H25" s="112"/>
      <c r="I25" s="113"/>
      <c r="J25" s="113"/>
      <c r="K25" s="113"/>
      <c r="L25" s="113"/>
      <c r="M25" s="113"/>
      <c r="N25" s="69"/>
      <c r="O25" s="143"/>
      <c r="P25" s="138"/>
      <c r="Q25" s="144"/>
      <c r="R25" s="143"/>
      <c r="S25" s="138"/>
      <c r="T25" s="144"/>
      <c r="U25" s="137" t="str">
        <f t="shared" si="1"/>
        <v/>
      </c>
      <c r="V25" s="138"/>
      <c r="W25" s="138"/>
      <c r="X25" s="139"/>
      <c r="Y25" s="18"/>
      <c r="Z25" s="47"/>
    </row>
    <row r="26" spans="2:26" ht="24.75" customHeight="1">
      <c r="B26" s="108"/>
      <c r="C26" s="109"/>
      <c r="D26" s="110"/>
      <c r="E26" s="111"/>
      <c r="F26" s="112"/>
      <c r="G26" s="112"/>
      <c r="H26" s="112"/>
      <c r="I26" s="113"/>
      <c r="J26" s="113"/>
      <c r="K26" s="113"/>
      <c r="L26" s="113"/>
      <c r="M26" s="113"/>
      <c r="N26" s="69"/>
      <c r="O26" s="143"/>
      <c r="P26" s="138"/>
      <c r="Q26" s="144"/>
      <c r="R26" s="143"/>
      <c r="S26" s="138"/>
      <c r="T26" s="144"/>
      <c r="U26" s="137" t="str">
        <f t="shared" si="1"/>
        <v/>
      </c>
      <c r="V26" s="138"/>
      <c r="W26" s="138"/>
      <c r="X26" s="139"/>
      <c r="Y26" s="16"/>
      <c r="Z26" s="17"/>
    </row>
    <row r="27" spans="2:26" ht="24.75" customHeight="1">
      <c r="B27" s="108"/>
      <c r="C27" s="109"/>
      <c r="D27" s="110"/>
      <c r="E27" s="111"/>
      <c r="F27" s="112"/>
      <c r="G27" s="112"/>
      <c r="H27" s="112"/>
      <c r="I27" s="113"/>
      <c r="J27" s="113"/>
      <c r="K27" s="113"/>
      <c r="L27" s="113"/>
      <c r="M27" s="113"/>
      <c r="N27" s="69"/>
      <c r="O27" s="143"/>
      <c r="P27" s="138"/>
      <c r="Q27" s="144"/>
      <c r="R27" s="143"/>
      <c r="S27" s="138"/>
      <c r="T27" s="144"/>
      <c r="U27" s="137" t="str">
        <f t="shared" si="1"/>
        <v/>
      </c>
      <c r="V27" s="138"/>
      <c r="W27" s="138"/>
      <c r="X27" s="139"/>
      <c r="Y27" s="16"/>
      <c r="Z27" s="17"/>
    </row>
    <row r="28" spans="2:26" ht="24.75" customHeight="1">
      <c r="B28" s="108"/>
      <c r="C28" s="109"/>
      <c r="D28" s="110"/>
      <c r="E28" s="111"/>
      <c r="F28" s="112"/>
      <c r="G28" s="112"/>
      <c r="H28" s="112"/>
      <c r="I28" s="113"/>
      <c r="J28" s="113"/>
      <c r="K28" s="113"/>
      <c r="L28" s="113"/>
      <c r="M28" s="113"/>
      <c r="N28" s="69"/>
      <c r="O28" s="143"/>
      <c r="P28" s="138"/>
      <c r="Q28" s="144"/>
      <c r="R28" s="143"/>
      <c r="S28" s="138"/>
      <c r="T28" s="144"/>
      <c r="U28" s="137" t="str">
        <f t="shared" si="1"/>
        <v/>
      </c>
      <c r="V28" s="138"/>
      <c r="W28" s="138"/>
      <c r="X28" s="139"/>
      <c r="Y28" s="16"/>
      <c r="Z28" s="17"/>
    </row>
    <row r="29" spans="2:26" ht="24.75" customHeight="1" thickBot="1">
      <c r="B29" s="102"/>
      <c r="C29" s="103"/>
      <c r="D29" s="104"/>
      <c r="E29" s="105"/>
      <c r="F29" s="106"/>
      <c r="G29" s="106"/>
      <c r="H29" s="106"/>
      <c r="I29" s="107"/>
      <c r="J29" s="107"/>
      <c r="K29" s="107"/>
      <c r="L29" s="107"/>
      <c r="M29" s="107"/>
      <c r="N29" s="70"/>
      <c r="O29" s="167"/>
      <c r="P29" s="168"/>
      <c r="Q29" s="169"/>
      <c r="R29" s="170"/>
      <c r="S29" s="171"/>
      <c r="T29" s="172"/>
      <c r="U29" s="137" t="str">
        <f t="shared" si="0"/>
        <v/>
      </c>
      <c r="V29" s="138"/>
      <c r="W29" s="138"/>
      <c r="X29" s="139"/>
      <c r="Y29" s="16"/>
      <c r="Z29" s="17"/>
    </row>
    <row r="30" spans="2:26" ht="24.75" customHeight="1">
      <c r="B30" s="173" t="s">
        <v>43</v>
      </c>
      <c r="C30" s="156"/>
      <c r="D30" s="156"/>
      <c r="E30" s="156"/>
      <c r="F30" s="156"/>
      <c r="G30" s="156"/>
      <c r="H30" s="156"/>
      <c r="I30" s="156"/>
      <c r="J30" s="156"/>
      <c r="K30" s="156"/>
      <c r="L30" s="156"/>
      <c r="M30" s="156"/>
      <c r="N30" s="174"/>
      <c r="O30" s="140" t="s">
        <v>23</v>
      </c>
      <c r="P30" s="126"/>
      <c r="Q30" s="141"/>
      <c r="R30" s="155" t="s">
        <v>24</v>
      </c>
      <c r="S30" s="156"/>
      <c r="T30" s="157"/>
      <c r="U30" s="161">
        <f>SUM(U18:X29)</f>
        <v>1500</v>
      </c>
      <c r="V30" s="162"/>
      <c r="W30" s="162"/>
      <c r="X30" s="163"/>
      <c r="Y30" s="16"/>
      <c r="Z30" s="17"/>
    </row>
    <row r="31" spans="2:26" ht="24.75" customHeight="1">
      <c r="B31" s="50" t="s">
        <v>21</v>
      </c>
      <c r="C31" s="44"/>
      <c r="D31" s="41"/>
      <c r="E31" s="183">
        <f>ROUND(SUMIF(N18:N29,"※",U18:X29)*1.08,0)</f>
        <v>540</v>
      </c>
      <c r="F31" s="184"/>
      <c r="G31" s="184"/>
      <c r="H31" s="185"/>
      <c r="I31" s="54" t="s">
        <v>34</v>
      </c>
      <c r="J31" s="179" t="s">
        <v>35</v>
      </c>
      <c r="K31" s="180"/>
      <c r="L31" s="175">
        <f>E31-ROUND(SUMIF(N18:N29,"※",U18:X29),0)</f>
        <v>40</v>
      </c>
      <c r="M31" s="176"/>
      <c r="N31" s="55" t="s">
        <v>34</v>
      </c>
      <c r="O31" s="45"/>
      <c r="P31" s="58"/>
      <c r="Q31" s="42"/>
      <c r="R31" s="155" t="s">
        <v>25</v>
      </c>
      <c r="S31" s="156"/>
      <c r="T31" s="157"/>
      <c r="U31" s="161">
        <f>L31+L32</f>
        <v>140</v>
      </c>
      <c r="V31" s="162"/>
      <c r="W31" s="162"/>
      <c r="X31" s="163"/>
      <c r="Y31" s="16"/>
      <c r="Z31" s="17"/>
    </row>
    <row r="32" spans="2:26" ht="24.75" customHeight="1" thickBot="1">
      <c r="B32" s="51" t="s">
        <v>22</v>
      </c>
      <c r="C32" s="48"/>
      <c r="D32" s="46"/>
      <c r="E32" s="150">
        <f>ROUND(SUMIF(N18:N29,"",U18:X29)*1.1,0)</f>
        <v>1100</v>
      </c>
      <c r="F32" s="151"/>
      <c r="G32" s="151"/>
      <c r="H32" s="152"/>
      <c r="I32" s="53" t="s">
        <v>34</v>
      </c>
      <c r="J32" s="181" t="s">
        <v>35</v>
      </c>
      <c r="K32" s="182"/>
      <c r="L32" s="177">
        <f>ROUND(SUMIF(N18:N29,"",U18:X29)*0.1,0)</f>
        <v>100</v>
      </c>
      <c r="M32" s="178"/>
      <c r="N32" s="52" t="s">
        <v>34</v>
      </c>
      <c r="O32" s="56"/>
      <c r="P32" s="49"/>
      <c r="Q32" s="57"/>
      <c r="R32" s="158" t="s">
        <v>10</v>
      </c>
      <c r="S32" s="159"/>
      <c r="T32" s="160"/>
      <c r="U32" s="164">
        <f>U30+U31</f>
        <v>1640</v>
      </c>
      <c r="V32" s="165"/>
      <c r="W32" s="165"/>
      <c r="X32" s="166"/>
      <c r="Y32" s="16"/>
      <c r="Z32" s="17"/>
    </row>
    <row r="33" spans="2:24">
      <c r="B33" s="25"/>
      <c r="C33" s="21"/>
      <c r="D33" s="21"/>
      <c r="E33" s="22"/>
      <c r="F33" s="23"/>
      <c r="G33" s="23"/>
      <c r="H33" s="23"/>
      <c r="I33" s="24"/>
      <c r="J33" s="17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</row>
    <row r="34" spans="2:24" ht="18" customHeight="1">
      <c r="O34" s="18"/>
      <c r="P34" s="18"/>
      <c r="Q34" s="18"/>
      <c r="R34" s="18"/>
      <c r="S34" s="18"/>
      <c r="T34" s="18"/>
      <c r="U34" s="18"/>
      <c r="V34" s="18"/>
      <c r="W34" s="18"/>
      <c r="X34" s="18"/>
    </row>
    <row r="35" spans="2:24" ht="18" customHeight="1">
      <c r="O35" s="18"/>
      <c r="P35" s="18"/>
      <c r="Q35" s="18"/>
      <c r="R35" s="18"/>
      <c r="S35" s="18"/>
      <c r="T35" s="18"/>
      <c r="U35" s="18"/>
      <c r="V35" s="18"/>
      <c r="W35" s="18"/>
      <c r="X35" s="18"/>
    </row>
    <row r="36" spans="2:24" ht="6" customHeight="1">
      <c r="O36" s="18"/>
      <c r="P36" s="18"/>
      <c r="Q36" s="18"/>
      <c r="R36" s="18"/>
      <c r="S36" s="18"/>
      <c r="T36" s="18"/>
      <c r="U36" s="18"/>
      <c r="V36" s="18"/>
      <c r="W36" s="18"/>
      <c r="X36" s="18"/>
    </row>
    <row r="37" spans="2:24">
      <c r="O37" s="18"/>
      <c r="P37" s="18"/>
      <c r="Q37" s="18"/>
      <c r="R37" s="18"/>
      <c r="S37" s="18"/>
      <c r="T37" s="18"/>
      <c r="U37" s="18"/>
      <c r="V37" s="18"/>
      <c r="W37" s="18"/>
      <c r="X37" s="18"/>
    </row>
    <row r="38" spans="2:24">
      <c r="O38" s="18"/>
      <c r="P38" s="18"/>
      <c r="Q38" s="18"/>
      <c r="R38" s="18"/>
      <c r="S38" s="18"/>
      <c r="T38" s="18"/>
      <c r="U38" s="18"/>
      <c r="V38" s="18"/>
      <c r="W38" s="18"/>
      <c r="X38" s="18"/>
    </row>
    <row r="39" spans="2:24">
      <c r="O39" s="18"/>
      <c r="P39" s="18"/>
      <c r="Q39" s="18"/>
      <c r="R39" s="18"/>
      <c r="S39" s="18"/>
      <c r="T39" s="18"/>
      <c r="U39" s="18"/>
      <c r="V39" s="18"/>
      <c r="W39" s="18"/>
      <c r="X39" s="18"/>
    </row>
    <row r="40" spans="2:24">
      <c r="O40" s="18"/>
      <c r="P40" s="18"/>
      <c r="Q40" s="18"/>
      <c r="R40" s="18"/>
      <c r="S40" s="18"/>
      <c r="T40" s="18"/>
      <c r="U40" s="18"/>
      <c r="V40" s="18"/>
      <c r="W40" s="18"/>
      <c r="X40" s="18"/>
    </row>
    <row r="41" spans="2:24">
      <c r="O41" s="18"/>
      <c r="P41" s="18"/>
      <c r="Q41" s="18"/>
      <c r="R41" s="18"/>
      <c r="S41" s="18"/>
      <c r="T41" s="18"/>
      <c r="U41" s="18"/>
      <c r="V41" s="18"/>
      <c r="W41" s="18"/>
      <c r="X41" s="18"/>
    </row>
  </sheetData>
  <mergeCells count="100">
    <mergeCell ref="O5:X5"/>
    <mergeCell ref="P7:X7"/>
    <mergeCell ref="O3:X3"/>
    <mergeCell ref="O2:X2"/>
    <mergeCell ref="A1:X1"/>
    <mergeCell ref="R30:T30"/>
    <mergeCell ref="R31:T31"/>
    <mergeCell ref="R32:T32"/>
    <mergeCell ref="U30:X30"/>
    <mergeCell ref="U31:X31"/>
    <mergeCell ref="U32:X32"/>
    <mergeCell ref="O29:Q29"/>
    <mergeCell ref="R29:T29"/>
    <mergeCell ref="U29:X29"/>
    <mergeCell ref="B30:N30"/>
    <mergeCell ref="L31:M31"/>
    <mergeCell ref="L32:M32"/>
    <mergeCell ref="J31:K31"/>
    <mergeCell ref="J32:K32"/>
    <mergeCell ref="E31:H31"/>
    <mergeCell ref="E32:H32"/>
    <mergeCell ref="U26:X26"/>
    <mergeCell ref="O27:Q27"/>
    <mergeCell ref="R27:T27"/>
    <mergeCell ref="U27:X27"/>
    <mergeCell ref="O28:Q28"/>
    <mergeCell ref="R28:T28"/>
    <mergeCell ref="U28:X28"/>
    <mergeCell ref="O22:Q22"/>
    <mergeCell ref="R22:T22"/>
    <mergeCell ref="O23:Q23"/>
    <mergeCell ref="R23:T23"/>
    <mergeCell ref="O26:Q26"/>
    <mergeCell ref="R26:T26"/>
    <mergeCell ref="O20:Q20"/>
    <mergeCell ref="R20:T20"/>
    <mergeCell ref="O21:Q21"/>
    <mergeCell ref="R21:T21"/>
    <mergeCell ref="B16:Y16"/>
    <mergeCell ref="U17:X17"/>
    <mergeCell ref="U18:X18"/>
    <mergeCell ref="U19:X19"/>
    <mergeCell ref="U20:X20"/>
    <mergeCell ref="U21:X21"/>
    <mergeCell ref="U22:X22"/>
    <mergeCell ref="O30:Q30"/>
    <mergeCell ref="R17:T17"/>
    <mergeCell ref="E17:N17"/>
    <mergeCell ref="O17:Q17"/>
    <mergeCell ref="O18:Q18"/>
    <mergeCell ref="O24:Q24"/>
    <mergeCell ref="R24:T24"/>
    <mergeCell ref="U24:X24"/>
    <mergeCell ref="O25:Q25"/>
    <mergeCell ref="R25:T25"/>
    <mergeCell ref="U25:X25"/>
    <mergeCell ref="U23:X23"/>
    <mergeCell ref="R18:T18"/>
    <mergeCell ref="O19:Q19"/>
    <mergeCell ref="R19:T19"/>
    <mergeCell ref="B28:D28"/>
    <mergeCell ref="E28:M28"/>
    <mergeCell ref="B11:E11"/>
    <mergeCell ref="B18:D18"/>
    <mergeCell ref="E18:M18"/>
    <mergeCell ref="B19:D19"/>
    <mergeCell ref="E19:M19"/>
    <mergeCell ref="B20:D20"/>
    <mergeCell ref="E20:M20"/>
    <mergeCell ref="B17:D17"/>
    <mergeCell ref="B12:E12"/>
    <mergeCell ref="B13:E14"/>
    <mergeCell ref="B29:D29"/>
    <mergeCell ref="E29:M29"/>
    <mergeCell ref="B26:D26"/>
    <mergeCell ref="E26:M26"/>
    <mergeCell ref="B21:D21"/>
    <mergeCell ref="E21:M21"/>
    <mergeCell ref="B22:D22"/>
    <mergeCell ref="E22:M22"/>
    <mergeCell ref="B23:D23"/>
    <mergeCell ref="E23:M23"/>
    <mergeCell ref="B24:D24"/>
    <mergeCell ref="E24:M24"/>
    <mergeCell ref="B25:D25"/>
    <mergeCell ref="E25:M25"/>
    <mergeCell ref="B27:D27"/>
    <mergeCell ref="E27:M27"/>
    <mergeCell ref="C6:I6"/>
    <mergeCell ref="B15:H15"/>
    <mergeCell ref="F13:J13"/>
    <mergeCell ref="K13:R13"/>
    <mergeCell ref="S13:X14"/>
    <mergeCell ref="F11:M11"/>
    <mergeCell ref="R11:X11"/>
    <mergeCell ref="N11:Q11"/>
    <mergeCell ref="N12:Q12"/>
    <mergeCell ref="I15:X15"/>
    <mergeCell ref="B7:B8"/>
    <mergeCell ref="O6:X6"/>
  </mergeCells>
  <phoneticPr fontId="3"/>
  <printOptions horizontalCentered="1"/>
  <pageMargins left="0.39370078740157483" right="0.39370078740157483" top="0.70866141732283472" bottom="0.47244094488188981" header="0.31496062992125984" footer="0.31496062992125984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罫線あり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籠浦 雅恵</dc:creator>
  <cp:lastModifiedBy>籠浦 雅恵</cp:lastModifiedBy>
  <cp:lastPrinted>2023-10-19T06:15:47Z</cp:lastPrinted>
  <dcterms:created xsi:type="dcterms:W3CDTF">2023-08-23T07:30:21Z</dcterms:created>
  <dcterms:modified xsi:type="dcterms:W3CDTF">2023-12-18T06:43:47Z</dcterms:modified>
</cp:coreProperties>
</file>